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MV do mês" sheetId="1" r:id="rId1"/>
    <sheet name="CMV por prato" sheetId="2" r:id="rId2"/>
    <sheet name="Como us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&quot;R$&quot; #,##0.00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52.83203125" customWidth="1"/>
    <col min="2" max="2" width="40.83203125" customWidth="1"/>
  </cols>
  <sheetData>
    <row r="1">
      <c r="A1" t="str">
        <v>CMV DO MÊS — preencha só as células amarelas (coluna B)</v>
      </c>
    </row>
    <row r="3">
      <c r="A3" t="str">
        <v>Item</v>
      </c>
      <c r="B3" t="str">
        <v>Valor (R$)</v>
      </c>
    </row>
    <row r="4">
      <c r="A4" t="str">
        <v>Estoque inicial (contagem no 1º dia do mês)</v>
      </c>
      <c r="B4" s="1">
        <v>8000</v>
      </c>
    </row>
    <row r="5">
      <c r="A5" t="str">
        <v>Compras de insumos no mês (notas dos fornecedores)</v>
      </c>
      <c r="B5" s="1">
        <v>22000</v>
      </c>
    </row>
    <row r="6">
      <c r="A6" t="str">
        <v>Estoque final (contagem no último dia do mês)</v>
      </c>
      <c r="B6" s="1">
        <v>6000</v>
      </c>
    </row>
    <row r="7">
      <c r="A7" t="str">
        <v>Faturamento do mês</v>
      </c>
      <c r="B7" s="1">
        <v>75000</v>
      </c>
    </row>
    <row r="9">
      <c r="A9" t="str">
        <v>CMV do mês (R$)</v>
      </c>
      <c r="B9" s="1">
        <f>B4+B5-B6</f>
      </c>
    </row>
    <row r="10">
      <c r="A10" t="str">
        <v>CMV % (CMV ÷ faturamento)</v>
      </c>
      <c r="B10" s="2">
        <f>IF(B7&gt;0,B9/B7,0)</f>
      </c>
    </row>
    <row r="11">
      <c r="A11" t="str">
        <v>Meta de CMV %</v>
      </c>
      <c r="B11" s="2">
        <v>0.32</v>
      </c>
    </row>
    <row r="12">
      <c r="A12" t="str">
        <v>Situação</v>
      </c>
      <c r="B12">
        <f>IF(B7=0,"Preencha o faturamento",IF(B10&lt;=B11,"Dentro da meta","Acima da meta: revise as fichas técnicas"))</f>
      </c>
    </row>
    <row r="14">
      <c r="A14" t="str">
        <v>Fórmula: CMV = Estoque inicial + Compras − Estoque final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cols>
    <col min="1" max="1" width="24.83203125" customWidth="1"/>
    <col min="2" max="2" width="20.83203125" customWidth="1"/>
    <col min="3" max="3" width="10.83203125" customWidth="1"/>
    <col min="4" max="4" width="16.83203125" customWidth="1"/>
    <col min="5" max="5" width="26.83203125" customWidth="1"/>
    <col min="6" max="6" width="20.83203125" customWidth="1"/>
  </cols>
  <sheetData>
    <row r="1">
      <c r="A1" t="str">
        <v>FICHA TÉCNICA — CMV POR PRATO</v>
      </c>
    </row>
    <row r="2">
      <c r="A2" t="str">
        <v>Prato:</v>
      </c>
      <c r="B2" t="str">
        <v>Hambúrguer da casa</v>
      </c>
    </row>
    <row r="3">
      <c r="A3" t="str">
        <v>Preço de venda (R$):</v>
      </c>
      <c r="B3" s="1">
        <v>30</v>
      </c>
    </row>
    <row r="5">
      <c r="A5" t="str">
        <v>Ingrediente</v>
      </c>
      <c r="B5" t="str">
        <v>Qtd. usada no prato</v>
      </c>
      <c r="C5" t="str">
        <v>Unidade</v>
      </c>
      <c r="D5" t="str">
        <v>Preço pago (R$)</v>
      </c>
      <c r="E5" t="str">
        <v>Qtd. comprada nesse preço</v>
      </c>
      <c r="F5" t="str">
        <v>Custo no prato (R$)</v>
      </c>
    </row>
    <row r="6">
      <c r="A6" t="str">
        <v>Pão brioche</v>
      </c>
      <c r="B6">
        <v>1</v>
      </c>
      <c r="C6" t="str">
        <v>un</v>
      </c>
      <c r="D6">
        <v>18</v>
      </c>
      <c r="E6">
        <v>12</v>
      </c>
      <c r="F6" s="1">
        <f>IF(E6&gt;0,B6*D6/E6,0)</f>
      </c>
    </row>
    <row r="7">
      <c r="A7" t="str">
        <v>Carne (blend)</v>
      </c>
      <c r="B7">
        <v>0.15</v>
      </c>
      <c r="C7" t="str">
        <v>kg</v>
      </c>
      <c r="D7">
        <v>42</v>
      </c>
      <c r="E7">
        <v>1</v>
      </c>
      <c r="F7" s="1">
        <f>IF(E7&gt;0,B7*D7/E7,0)</f>
      </c>
    </row>
    <row r="8">
      <c r="A8" t="str">
        <v>Queijo</v>
      </c>
      <c r="B8">
        <v>0.03</v>
      </c>
      <c r="C8" t="str">
        <v>kg</v>
      </c>
      <c r="D8">
        <v>48</v>
      </c>
      <c r="E8">
        <v>1</v>
      </c>
      <c r="F8" s="1">
        <f>IF(E8&gt;0,B8*D8/E8,0)</f>
      </c>
    </row>
    <row r="9">
      <c r="A9" t="str">
        <v>Molho da casa</v>
      </c>
      <c r="B9">
        <v>0.02</v>
      </c>
      <c r="C9" t="str">
        <v>kg</v>
      </c>
      <c r="D9">
        <v>25</v>
      </c>
      <c r="E9">
        <v>1</v>
      </c>
      <c r="F9" s="1">
        <f>IF(E9&gt;0,B9*D9/E9,0)</f>
      </c>
    </row>
    <row r="10">
      <c r="A10" t="str">
        <v>Embalagem</v>
      </c>
      <c r="B10">
        <v>1</v>
      </c>
      <c r="C10" t="str">
        <v>un</v>
      </c>
      <c r="D10">
        <v>45</v>
      </c>
      <c r="E10">
        <v>100</v>
      </c>
      <c r="F10" s="1">
        <f>IF(E10&gt;0,B10*D10/E10,0)</f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s="1">
        <f>IF(E11&gt;0,B11*D11/E11,0)</f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s="1">
        <f>IF(E12&gt;0,B12*D12/E12,0)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s="1">
        <f>IF(E13&gt;0,B13*D13/E13,0)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s="1">
        <f>IF(E14&gt;0,B14*D14/E14,0)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s="1">
        <f>IF(E15&gt;0,B15*D15/E15,0)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s="1">
        <f>IF(E16&gt;0,B16*D16/E16,0)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s="1">
        <f>IF(E17&gt;0,B17*D17/E17,0)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s="1">
        <f>IF(E18&gt;0,B18*D18/E18,0)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s="1">
        <f>IF(E19&gt;0,B19*D19/E19,0)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s="1">
        <f>IF(E20&gt;0,B20*D20/E20,0)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>Custo total do prato</v>
      </c>
      <c r="F22" s="1">
        <f>SUM(F6:F20)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>CMV % do prato</v>
      </c>
      <c r="F23" s="2">
        <f>IF(B3&gt;0,F22/B3,0)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>Lucro bruto por prato</v>
      </c>
      <c r="F24" s="1">
        <f>B3-F22</f>
      </c>
    </row>
  </sheetData>
  <ignoredErrors>
    <ignoredError numberStoredAsText="1" sqref="A1:F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20.83203125" customWidth="1"/>
  </cols>
  <sheetData>
    <row r="1">
      <c r="A1" t="str">
        <v>COMO USAR ESTA PLANILHA</v>
      </c>
    </row>
    <row r="3">
      <c r="A3" t="str">
        <v>1. Aba "CMV do mês": conte o estoque no primeiro e no último dia do mês, some as notas de compra e o faturamento.</v>
      </c>
    </row>
    <row r="4">
      <c r="A4" t="str">
        <v>2. Aba "CMV por prato": copie a aba para cada prato do cardápio e preencha os ingredientes.</v>
      </c>
    </row>
    <row r="5">
      <c r="A5" t="str">
        <v>3. "Qtd. comprada nesse preço": se pagou R$ 42 em 1 kg de carne, coloque 42 e 1. Se pagou R$ 18 em 12 pães, coloque 18 e 12.</v>
      </c>
    </row>
    <row r="6">
      <c r="A6" t="str">
        <v>4. Para ingredientes com perda no preparo (casca, osso, gordura), use a quantidade BRUTA, antes de limpar.</v>
      </c>
    </row>
    <row r="8">
      <c r="A8" t="str">
        <v>O limite da planilha: quando um fornecedor muda o preço, você precisa atualizar à mão cada ficha que usa aquele insumo.</v>
      </c>
    </row>
    <row r="9">
      <c r="A9" t="str">
        <v>No Gestão de CMV isso é automático: muda o preço uma vez e todas as fichas recalculam, com alerta do prato que passou da meta.</v>
      </c>
    </row>
    <row r="10">
      <c r="A10" t="str">
        <v>Conheça em https://www.gestaodecmv.com.br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CMV do mês</vt:lpstr>
      <vt:lpstr>CMV por prato</vt:lpstr>
      <vt:lpstr>Como usar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